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FLT 240997 Tank Wagon Fuel Services\"/>
    </mc:Choice>
  </mc:AlternateContent>
  <xr:revisionPtr revIDLastSave="0" documentId="8_{4A2BF71B-7022-49A6-89F2-D83056B586D7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A9" i="1"/>
  <c r="A10" i="1" s="1"/>
  <c r="A11" i="1" s="1"/>
  <c r="A12" i="1" s="1"/>
  <c r="I13" i="1" l="1"/>
  <c r="I14" i="1" s="1"/>
</calcChain>
</file>

<file path=xl/sharedStrings.xml><?xml version="1.0" encoding="utf-8"?>
<sst xmlns="http://schemas.openxmlformats.org/spreadsheetml/2006/main" count="34" uniqueCount="29">
  <si>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</si>
  <si>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</si>
  <si>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</si>
  <si>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</si>
  <si>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</si>
  <si>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</si>
  <si>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</si>
  <si>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CONTRACT# FLT/240997</t>
  </si>
  <si>
    <t>LOCATION NAME</t>
  </si>
  <si>
    <t>ADDRESS</t>
  </si>
  <si>
    <t>FUEL TYPE</t>
  </si>
  <si>
    <t>TANK CAPACITY</t>
  </si>
  <si>
    <t>ESTIMATED ANNUAL DELIVERIES</t>
  </si>
  <si>
    <t>ESTIMATED ANNUAL GALLONS</t>
  </si>
  <si>
    <t>FULLY LOADED DELIVERED COST PER GALLON</t>
  </si>
  <si>
    <t>ESTIMATED ANNUAL COST</t>
  </si>
  <si>
    <t>TOTAL ESTIMATED ANNUAL COST</t>
  </si>
  <si>
    <t>TOTAL ESTIMATED COST FOR INITIAL CONTRACT TERM</t>
  </si>
  <si>
    <t>Ocala Golf Club</t>
  </si>
  <si>
    <t>3130 E Silver Springs Blvd. Ocala, FL 34470</t>
  </si>
  <si>
    <t>3131 E Silver Springs Blvd. Ocala, FL 34470</t>
  </si>
  <si>
    <t>Gasoline</t>
  </si>
  <si>
    <t>#2 Dyed Diesel</t>
  </si>
  <si>
    <t>280 / 500</t>
  </si>
  <si>
    <t>Ocala International Airport</t>
  </si>
  <si>
    <t>750 SW 60th Ave. Ocala, FL 34474</t>
  </si>
  <si>
    <t>Ocala City Complex</t>
  </si>
  <si>
    <t>2100 NE 30th Ave. Ocala, FL 34470</t>
  </si>
  <si>
    <t>REC-90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</si>
</sst>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sz val="10.5"/>
      <color theme="3" tint="-0.499984740745262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Protection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4" fontId="4" fillId="0" borderId="11" xfId="1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4" fontId="4" fillId="4" borderId="11" xfId="1" applyNumberFormat="1" applyFont="1" applyFill="1" applyBorder="1" applyAlignment="1">
      <alignment horizontal="center" vertical="center"/>
    </xf>
    <xf numFmtId="44" fontId="6" fillId="5" borderId="11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2" fillId="0" borderId="15" xfId="1" applyNumberFormat="1" applyFont="1" applyFill="1" applyBorder="1" applyAlignment="1">
      <alignment horizontal="center" vertical="center"/>
    </xf>
    <xf numFmtId="44" fontId="2" fillId="4" borderId="15" xfId="1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44" fontId="5" fillId="7" borderId="4" xfId="0" applyNumberFormat="1" applyFont="1" applyFill="1" applyBorder="1" applyAlignment="1">
      <alignment horizontal="right" vertical="center"/>
    </xf>
    <xf numFmtId="44" fontId="5" fillId="7" borderId="11" xfId="0" applyNumberFormat="1" applyFont="1" applyFill="1" applyBorder="1" applyAlignment="1">
      <alignment horizontal="center" vertical="center"/>
    </xf>
    <xf numFmtId="1" fontId="13" fillId="3" borderId="6" xfId="0" applyNumberFormat="1" applyFont="1" applyFill="1" applyBorder="1" applyAlignment="1">
      <alignment horizontal="left" vertical="center"/>
    </xf>
    <xf numFmtId="1" fontId="2" fillId="0" borderId="0" xfId="0" applyNumberFormat="1" applyFont="1" applyAlignment="1" applyProtection="1">
      <alignment horizontal="center" vertical="center"/>
      <protection locked="0"/>
    </xf>
    <xf numFmtId="164" fontId="13" fillId="3" borderId="6" xfId="3" applyNumberFormat="1" applyFont="1" applyFill="1" applyBorder="1" applyAlignment="1">
      <alignment horizontal="left" vertical="center"/>
    </xf>
    <xf numFmtId="164" fontId="2" fillId="0" borderId="0" xfId="3" applyNumberFormat="1" applyFont="1" applyAlignment="1" applyProtection="1">
      <alignment horizontal="center" vertical="center"/>
      <protection locked="0"/>
    </xf>
    <xf numFmtId="164" fontId="13" fillId="3" borderId="6" xfId="3" applyNumberFormat="1" applyFont="1" applyFill="1" applyBorder="1" applyAlignment="1">
      <alignment horizontal="right" vertical="center"/>
    </xf>
    <xf numFmtId="164" fontId="2" fillId="0" borderId="1" xfId="3" applyNumberFormat="1" applyFont="1" applyFill="1" applyBorder="1" applyAlignment="1">
      <alignment horizontal="right" vertical="center"/>
    </xf>
    <xf numFmtId="164" fontId="2" fillId="4" borderId="1" xfId="3" applyNumberFormat="1" applyFont="1" applyFill="1" applyBorder="1" applyAlignment="1">
      <alignment horizontal="right" vertical="center"/>
    </xf>
    <xf numFmtId="164" fontId="2" fillId="0" borderId="0" xfId="3" applyNumberFormat="1" applyFont="1" applyAlignment="1" applyProtection="1">
      <alignment horizontal="right" vertical="center"/>
      <protection locked="0"/>
    </xf>
    <xf numFmtId="1" fontId="11" fillId="3" borderId="15" xfId="0" applyNumberFormat="1" applyFont="1" applyFill="1" applyBorder="1" applyAlignment="1" applyProtection="1">
      <alignment horizontal="center" vertical="center" wrapText="1"/>
    </xf>
    <xf numFmtId="1" fontId="2" fillId="0" borderId="15" xfId="1" applyNumberFormat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>
      <alignment horizontal="right" vertical="center"/>
    </xf>
    <xf numFmtId="1" fontId="5" fillId="7" borderId="4" xfId="0" applyNumberFormat="1" applyFont="1" applyFill="1" applyBorder="1" applyAlignment="1">
      <alignment horizontal="right" vertical="center"/>
    </xf>
    <xf numFmtId="164" fontId="11" fillId="3" borderId="15" xfId="3" applyNumberFormat="1" applyFont="1" applyFill="1" applyBorder="1" applyAlignment="1" applyProtection="1">
      <alignment horizontal="center" vertical="center" wrapText="1"/>
    </xf>
    <xf numFmtId="164" fontId="2" fillId="0" borderId="15" xfId="3" applyNumberFormat="1" applyFont="1" applyFill="1" applyBorder="1" applyAlignment="1">
      <alignment horizontal="center" vertical="center"/>
    </xf>
    <xf numFmtId="164" fontId="2" fillId="4" borderId="15" xfId="3" applyNumberFormat="1" applyFont="1" applyFill="1" applyBorder="1" applyAlignment="1">
      <alignment horizontal="center" vertical="center"/>
    </xf>
    <xf numFmtId="164" fontId="6" fillId="5" borderId="4" xfId="3" applyNumberFormat="1" applyFont="1" applyFill="1" applyBorder="1" applyAlignment="1">
      <alignment horizontal="right" vertical="center"/>
    </xf>
    <xf numFmtId="164" fontId="5" fillId="7" borderId="4" xfId="3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 applyProtection="1">
      <alignment horizontal="center" vertical="center" wrapText="1"/>
    </xf>
    <xf numFmtId="164" fontId="11" fillId="3" borderId="1" xfId="3" applyNumberFormat="1" applyFont="1" applyFill="1" applyBorder="1" applyAlignment="1" applyProtection="1">
      <alignment horizontal="center" vertical="center" wrapText="1"/>
    </xf>
    <xf numFmtId="44" fontId="5" fillId="7" borderId="14" xfId="0" applyNumberFormat="1" applyFont="1" applyFill="1" applyBorder="1" applyAlignment="1">
      <alignment vertical="center"/>
    </xf>
    <xf numFmtId="44" fontId="5" fillId="7" borderId="4" xfId="0" applyNumberFormat="1" applyFont="1" applyFill="1" applyBorder="1" applyAlignment="1">
      <alignment vertical="center"/>
    </xf>
    <xf numFmtId="44" fontId="5" fillId="7" borderId="2" xfId="0" applyNumberFormat="1" applyFont="1" applyFill="1" applyBorder="1" applyAlignment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44" fontId="6" fillId="5" borderId="14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15" xfId="2" applyFont="1" applyFill="1" applyBorder="1" applyAlignment="1" applyProtection="1">
      <alignment horizontal="center" vertical="center"/>
      <protection locked="0"/>
    </xf>
    <xf numFmtId="0" fontId="12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4">
    <cellStyle name="Comma" xfId="3" builtinId="3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509BAA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1</xdr:col>
      <xdr:colOff>47626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61"/>
  <sheetViews>
    <sheetView tabSelected="1" zoomScaleNormal="100" workbookViewId="0">
      <selection activeCell="H17" sqref="H17"/>
    </sheetView>
  </sheetViews>
  <sheetFormatPr defaultColWidth="17.28515625" defaultRowHeight="15.75" x14ac:dyDescent="0.2"/>
  <cols>
    <col min="1" max="1" width="9.140625" style="4" customWidth="1"/>
    <col min="2" max="2" width="30" style="3" customWidth="1"/>
    <col min="3" max="3" width="38.85546875" style="2" customWidth="1"/>
    <col min="4" max="4" width="18.5703125" style="2" customWidth="1"/>
    <col min="5" max="5" width="11.85546875" style="39" customWidth="1"/>
    <col min="6" max="6" width="15.28515625" style="33" customWidth="1"/>
    <col min="7" max="7" width="15" style="35" customWidth="1"/>
    <col min="8" max="8" width="20.42578125" style="5" customWidth="1"/>
    <col min="9" max="9" width="25.140625" style="5" customWidth="1"/>
    <col min="10" max="16384" width="17.28515625" style="1"/>
  </cols>
  <sheetData>
    <row r="1" spans="1:9" s="16" customFormat="1" ht="33.75" customHeight="1" thickTop="1" x14ac:dyDescent="0.35">
      <c r="A1" s="14" t="s">
        <v>0</v>
      </c>
      <c r="B1" s="15"/>
      <c r="C1" s="15"/>
      <c r="D1" s="15"/>
      <c r="E1" s="36"/>
      <c r="F1" s="32"/>
      <c r="G1" s="34"/>
      <c r="H1" s="15"/>
      <c r="I1" s="24" t="s">
        <v>7</v>
      </c>
    </row>
    <row r="2" spans="1:9" ht="20.100000000000001" customHeight="1" x14ac:dyDescent="0.2">
      <c r="A2" s="65"/>
      <c r="B2" s="66"/>
      <c r="C2" s="66"/>
      <c r="D2" s="66"/>
      <c r="E2" s="66"/>
      <c r="F2" s="66"/>
      <c r="G2" s="66"/>
      <c r="H2" s="66"/>
      <c r="I2" s="67"/>
    </row>
    <row r="3" spans="1:9" ht="26.1" customHeight="1" x14ac:dyDescent="0.2">
      <c r="A3" s="74"/>
      <c r="B3" s="68" t="s">
        <v>1</v>
      </c>
      <c r="C3" s="68"/>
      <c r="D3" s="68"/>
      <c r="E3" s="68" t="s">
        <v>2</v>
      </c>
      <c r="F3" s="69"/>
      <c r="G3" s="69"/>
      <c r="H3" s="69"/>
      <c r="I3" s="70"/>
    </row>
    <row r="4" spans="1:9" ht="26.1" customHeight="1" x14ac:dyDescent="0.2">
      <c r="A4" s="74"/>
      <c r="B4" s="71" t="s">
        <v>3</v>
      </c>
      <c r="C4" s="71"/>
      <c r="D4" s="71"/>
      <c r="E4" s="71" t="s">
        <v>4</v>
      </c>
      <c r="F4" s="72"/>
      <c r="G4" s="72"/>
      <c r="H4" s="72"/>
      <c r="I4" s="73"/>
    </row>
    <row r="5" spans="1:9" ht="20.100000000000001" customHeight="1" x14ac:dyDescent="0.2">
      <c r="A5" s="59"/>
      <c r="B5" s="60"/>
      <c r="C5" s="60"/>
      <c r="D5" s="60"/>
      <c r="E5" s="60"/>
      <c r="F5" s="60"/>
      <c r="G5" s="60"/>
      <c r="H5" s="60"/>
      <c r="I5" s="61"/>
    </row>
    <row r="6" spans="1:9" s="6" customFormat="1" ht="25.15" customHeight="1" x14ac:dyDescent="0.2">
      <c r="A6" s="55" t="s">
        <v>5</v>
      </c>
      <c r="B6" s="56"/>
      <c r="C6" s="56"/>
      <c r="D6" s="56"/>
      <c r="E6" s="56"/>
      <c r="F6" s="57"/>
      <c r="G6" s="57"/>
      <c r="H6" s="57"/>
      <c r="I6" s="58"/>
    </row>
    <row r="7" spans="1:9" s="6" customFormat="1" ht="42.75" x14ac:dyDescent="0.2">
      <c r="A7" s="18" t="s">
        <v>6</v>
      </c>
      <c r="B7" s="17" t="s">
        <v>8</v>
      </c>
      <c r="C7" s="17" t="s">
        <v>9</v>
      </c>
      <c r="D7" s="17" t="s">
        <v>10</v>
      </c>
      <c r="E7" s="51" t="s">
        <v>11</v>
      </c>
      <c r="F7" s="40" t="s">
        <v>12</v>
      </c>
      <c r="G7" s="45" t="s">
        <v>13</v>
      </c>
      <c r="H7" s="28" t="s">
        <v>14</v>
      </c>
      <c r="I7" s="50" t="s">
        <v>15</v>
      </c>
    </row>
    <row r="8" spans="1:9" s="6" customFormat="1" ht="36" customHeight="1" x14ac:dyDescent="0.2">
      <c r="A8" s="19">
        <v>1</v>
      </c>
      <c r="B8" s="8" t="s">
        <v>18</v>
      </c>
      <c r="C8" s="9" t="s">
        <v>19</v>
      </c>
      <c r="D8" s="7" t="s">
        <v>21</v>
      </c>
      <c r="E8" s="37" t="s">
        <v>23</v>
      </c>
      <c r="F8" s="41">
        <v>38</v>
      </c>
      <c r="G8" s="46">
        <v>21500</v>
      </c>
      <c r="H8" s="26">
        <v>0</v>
      </c>
      <c r="I8" s="20">
        <f>PRODUCT(H8,G8)</f>
        <v>0</v>
      </c>
    </row>
    <row r="9" spans="1:9" s="6" customFormat="1" ht="36" customHeight="1" x14ac:dyDescent="0.2">
      <c r="A9" s="21">
        <f>A8+1</f>
        <v>2</v>
      </c>
      <c r="B9" s="11" t="s">
        <v>18</v>
      </c>
      <c r="C9" s="12" t="s">
        <v>20</v>
      </c>
      <c r="D9" s="10" t="s">
        <v>22</v>
      </c>
      <c r="E9" s="38">
        <v>500</v>
      </c>
      <c r="F9" s="42">
        <v>10</v>
      </c>
      <c r="G9" s="47">
        <v>6750</v>
      </c>
      <c r="H9" s="27">
        <v>0</v>
      </c>
      <c r="I9" s="22">
        <f t="shared" ref="I9:I12" si="0">PRODUCT(H9,G9)</f>
        <v>0</v>
      </c>
    </row>
    <row r="10" spans="1:9" s="6" customFormat="1" ht="36" customHeight="1" x14ac:dyDescent="0.2">
      <c r="A10" s="19">
        <f t="shared" ref="A10:A12" si="1">A9+1</f>
        <v>3</v>
      </c>
      <c r="B10" s="8" t="s">
        <v>24</v>
      </c>
      <c r="C10" s="9" t="s">
        <v>25</v>
      </c>
      <c r="D10" s="7" t="s">
        <v>21</v>
      </c>
      <c r="E10" s="37">
        <v>275</v>
      </c>
      <c r="F10" s="41">
        <v>14</v>
      </c>
      <c r="G10" s="46">
        <v>4750</v>
      </c>
      <c r="H10" s="26">
        <v>0</v>
      </c>
      <c r="I10" s="20">
        <f t="shared" si="0"/>
        <v>0</v>
      </c>
    </row>
    <row r="11" spans="1:9" s="6" customFormat="1" x14ac:dyDescent="0.2">
      <c r="A11" s="21">
        <f t="shared" si="1"/>
        <v>4</v>
      </c>
      <c r="B11" s="11" t="s">
        <v>24</v>
      </c>
      <c r="C11" s="12" t="s">
        <v>25</v>
      </c>
      <c r="D11" s="10" t="s">
        <v>22</v>
      </c>
      <c r="E11" s="38">
        <v>275</v>
      </c>
      <c r="F11" s="42">
        <v>14</v>
      </c>
      <c r="G11" s="47">
        <v>5750</v>
      </c>
      <c r="H11" s="27">
        <v>0</v>
      </c>
      <c r="I11" s="22">
        <f t="shared" si="0"/>
        <v>0</v>
      </c>
    </row>
    <row r="12" spans="1:9" s="6" customFormat="1" ht="25.15" customHeight="1" x14ac:dyDescent="0.2">
      <c r="A12" s="19">
        <f t="shared" si="1"/>
        <v>5</v>
      </c>
      <c r="B12" s="8" t="s">
        <v>26</v>
      </c>
      <c r="C12" s="9" t="s">
        <v>27</v>
      </c>
      <c r="D12" s="7" t="s">
        <v>28</v>
      </c>
      <c r="E12" s="37">
        <v>500</v>
      </c>
      <c r="F12" s="41">
        <v>4</v>
      </c>
      <c r="G12" s="46">
        <v>2500</v>
      </c>
      <c r="H12" s="26">
        <v>0</v>
      </c>
      <c r="I12" s="20">
        <f t="shared" si="0"/>
        <v>0</v>
      </c>
    </row>
    <row r="13" spans="1:9" s="13" customFormat="1" ht="25.15" customHeight="1" x14ac:dyDescent="0.2">
      <c r="A13" s="62"/>
      <c r="B13" s="63"/>
      <c r="C13" s="63"/>
      <c r="D13" s="63"/>
      <c r="E13" s="64"/>
      <c r="F13" s="43"/>
      <c r="G13" s="48"/>
      <c r="H13" s="25" t="s">
        <v>16</v>
      </c>
      <c r="I13" s="23">
        <f>SUM(I8:I12)</f>
        <v>0</v>
      </c>
    </row>
    <row r="14" spans="1:9" s="29" customFormat="1" ht="25.15" customHeight="1" x14ac:dyDescent="0.2">
      <c r="A14" s="52"/>
      <c r="B14" s="53"/>
      <c r="C14" s="53"/>
      <c r="D14" s="53"/>
      <c r="E14" s="54"/>
      <c r="F14" s="44"/>
      <c r="G14" s="49"/>
      <c r="H14" s="30" t="s">
        <v>17</v>
      </c>
      <c r="I14" s="31">
        <f>SUM(I13)*(2)</f>
        <v>0</v>
      </c>
    </row>
    <row r="15" spans="1:9" ht="32.1" customHeight="1" x14ac:dyDescent="0.2"/>
    <row r="16" spans="1:9" ht="32.1" customHeight="1" x14ac:dyDescent="0.2"/>
    <row r="17" ht="32.1" customHeight="1" x14ac:dyDescent="0.2"/>
    <row r="18" ht="26.1" customHeight="1" x14ac:dyDescent="0.2"/>
    <row r="19" ht="33" customHeight="1" x14ac:dyDescent="0.2"/>
    <row r="20" ht="33" customHeight="1" x14ac:dyDescent="0.2"/>
    <row r="21" ht="33" customHeight="1" x14ac:dyDescent="0.2"/>
    <row r="22" ht="33" customHeight="1" x14ac:dyDescent="0.2"/>
    <row r="23" ht="33" customHeight="1" x14ac:dyDescent="0.2"/>
    <row r="24" ht="33" customHeight="1" x14ac:dyDescent="0.2"/>
    <row r="25" ht="33" customHeight="1" x14ac:dyDescent="0.2"/>
    <row r="26" ht="33" customHeight="1" x14ac:dyDescent="0.2"/>
    <row r="27" ht="33" customHeight="1" x14ac:dyDescent="0.2"/>
    <row r="28" ht="33" customHeight="1" x14ac:dyDescent="0.2"/>
    <row r="29" ht="33" customHeight="1" x14ac:dyDescent="0.2"/>
    <row r="30" ht="33" customHeight="1" x14ac:dyDescent="0.2"/>
    <row r="31" ht="33" customHeight="1" x14ac:dyDescent="0.2"/>
    <row r="32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</sheetData>
  <mergeCells count="9">
    <mergeCell ref="A6:I6"/>
    <mergeCell ref="A5:I5"/>
    <mergeCell ref="A13:E13"/>
    <mergeCell ref="A2:I2"/>
    <mergeCell ref="E3:I3"/>
    <mergeCell ref="E4:I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5" ma:contentTypeDescription="Create a new document." ma:contentTypeScope="" ma:versionID="453af20e86e6970aeb267cc1460218b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92017df8cdfc2e3e05ef59faec1d915e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E1153C-1C93-4260-9843-48F71B92E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Brittany Craven</cp:lastModifiedBy>
  <cp:revision/>
  <dcterms:created xsi:type="dcterms:W3CDTF">2021-02-18T18:39:10Z</dcterms:created>
  <dcterms:modified xsi:type="dcterms:W3CDTF">2024-09-10T12:37:36Z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